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4BF55435-F7FB-4C34-A045-EAF95711368C}" xr6:coauthVersionLast="45" xr6:coauthVersionMax="45" xr10:uidLastSave="{00000000-0000-0000-0000-000000000000}"/>
  <bookViews>
    <workbookView xWindow="-120" yWindow="-120" windowWidth="29040" windowHeight="15840" xr2:uid="{9D4A20ED-99CB-470C-94C3-F05635EF9DF7}"/>
  </bookViews>
  <sheets>
    <sheet name="Programatic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Programatica!$B$1:$J$76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  <c r="J39" i="1" s="1"/>
  <c r="J35" i="1"/>
  <c r="J32" i="1"/>
  <c r="G32" i="1"/>
  <c r="G31" i="1"/>
  <c r="J31" i="1" s="1"/>
  <c r="I30" i="1"/>
  <c r="H30" i="1"/>
  <c r="F30" i="1"/>
  <c r="E30" i="1"/>
  <c r="G30" i="1" s="1"/>
  <c r="J30" i="1" s="1"/>
  <c r="J28" i="1"/>
  <c r="G28" i="1"/>
  <c r="I27" i="1"/>
  <c r="H27" i="1"/>
  <c r="F27" i="1"/>
  <c r="E27" i="1"/>
  <c r="G27" i="1" s="1"/>
  <c r="J27" i="1" s="1"/>
  <c r="J24" i="1"/>
  <c r="G24" i="1"/>
  <c r="J23" i="1"/>
  <c r="I23" i="1"/>
  <c r="H23" i="1"/>
  <c r="G23" i="1"/>
  <c r="F23" i="1"/>
  <c r="E23" i="1"/>
  <c r="G22" i="1"/>
  <c r="J22" i="1" s="1"/>
  <c r="J21" i="1"/>
  <c r="G21" i="1"/>
  <c r="J18" i="1"/>
  <c r="G18" i="1"/>
  <c r="J15" i="1"/>
  <c r="G15" i="1"/>
  <c r="I14" i="1"/>
  <c r="H14" i="1"/>
  <c r="F14" i="1"/>
  <c r="G14" i="1" s="1"/>
  <c r="J14" i="1" s="1"/>
  <c r="E14" i="1"/>
  <c r="J13" i="1"/>
  <c r="J11" i="1" s="1"/>
  <c r="G13" i="1"/>
  <c r="I11" i="1"/>
  <c r="H11" i="1"/>
  <c r="F11" i="1"/>
  <c r="E11" i="1"/>
  <c r="G11" i="1" s="1"/>
  <c r="I10" i="1"/>
  <c r="I43" i="1" s="1"/>
  <c r="H10" i="1"/>
  <c r="H43" i="1" s="1"/>
  <c r="F10" i="1"/>
  <c r="F43" i="1" s="1"/>
  <c r="E10" i="1"/>
  <c r="E43" i="1" s="1"/>
  <c r="G10" i="1" l="1"/>
  <c r="G43" i="1" s="1"/>
  <c r="J10" i="1"/>
  <c r="J43" i="1" s="1"/>
</calcChain>
</file>

<file path=xl/sharedStrings.xml><?xml version="1.0" encoding="utf-8"?>
<sst xmlns="http://schemas.openxmlformats.org/spreadsheetml/2006/main" count="64" uniqueCount="63">
  <si>
    <t>Cuenta Pública 2019</t>
  </si>
  <si>
    <t>Municipio de Chihuahua</t>
  </si>
  <si>
    <t>Gasto por Categoría Programática</t>
  </si>
  <si>
    <t>Del 1°  de enero al 31 de diciembre de 2019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</si>
  <si>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</si>
  <si>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</si>
  <si>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</si>
  <si>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</si>
  <si>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</si>
  <si>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</si>
  <si>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</si>
  <si>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</si>
  <si>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</si>
  <si>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</si>
  <si>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</si>
  <si>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</si>
  <si>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</si>
  <si>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</si>
  <si>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</si>
  <si>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</si>
  <si>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</si>
  <si>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</si>
  <si>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</si>
  <si>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</si>
  <si>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</si>
  <si>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</si>
  <si>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</si>
  <si>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</si>
  <si>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</si>
  <si>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</si>
  <si>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</si>
  <si>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</si>
  <si>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</si>
  <si>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</si>
  <si>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</si>
  <si>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</si>
  <si>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</si>
  <si>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</si>
  <si>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</si>
  <si>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</si>
  <si>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</si>
  <si>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</si>
  <si>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</si>
  <si>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</si>
  <si>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</si>
  <si>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</si>
  <si>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PRESIDENCIA MUNICIPAL</t>
  </si>
  <si>
    <t>____________________________________________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</si>
  <si>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</si>
  <si>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</si>
  <si>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</si>
  <si>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</si>
  <si>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</si>
  <si>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</si>
  <si>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</si>
  <si>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</si>
  <si>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</si>
  <si>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</si>
  <si>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</t>
  </si>
  <si>
    <t>__________________________________________</t>
  </si>
  <si>
    <t>LIC. JOSÉ DE JESÚS GRANILLO VÁZQUEZ</t>
  </si>
  <si>
    <t>ING. IGNACIO RAMÍREZ SALUZÚ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</si>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</sst>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rgb="FF000000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3" fillId="0" borderId="0"/>
  </cellStyleXfs>
  <cellXfs count="54">
    <xf numFmtId="0" fontId="0" fillId="0" borderId="0" xfId="0"/>
    <xf numFmtId="0" fontId="3" fillId="0" borderId="0" xfId="3"/>
    <xf numFmtId="0" fontId="4" fillId="0" borderId="0" xfId="2" applyFont="1"/>
    <xf numFmtId="0" fontId="2" fillId="2" borderId="9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vertical="center" wrapText="1"/>
    </xf>
    <xf numFmtId="0" fontId="5" fillId="0" borderId="3" xfId="2" applyFont="1" applyBorder="1" applyAlignment="1">
      <alignment vertical="center" wrapText="1"/>
    </xf>
    <xf numFmtId="3" fontId="5" fillId="0" borderId="10" xfId="3" applyNumberFormat="1" applyFont="1" applyBorder="1"/>
    <xf numFmtId="3" fontId="5" fillId="0" borderId="3" xfId="3" applyNumberFormat="1" applyFont="1" applyBorder="1"/>
    <xf numFmtId="0" fontId="5" fillId="0" borderId="4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/>
    </xf>
    <xf numFmtId="49" fontId="6" fillId="0" borderId="5" xfId="3" applyNumberFormat="1" applyFont="1" applyBorder="1"/>
    <xf numFmtId="3" fontId="6" fillId="0" borderId="11" xfId="3" applyNumberFormat="1" applyFont="1" applyBorder="1"/>
    <xf numFmtId="3" fontId="6" fillId="0" borderId="5" xfId="3" applyNumberFormat="1" applyFont="1" applyBorder="1"/>
    <xf numFmtId="0" fontId="5" fillId="0" borderId="0" xfId="2" applyFont="1" applyAlignment="1">
      <alignment horizontal="left" vertical="center" wrapText="1"/>
    </xf>
    <xf numFmtId="3" fontId="4" fillId="0" borderId="11" xfId="2" applyNumberFormat="1" applyFont="1" applyBorder="1" applyAlignment="1">
      <alignment horizontal="right" vertical="center" wrapText="1"/>
    </xf>
    <xf numFmtId="3" fontId="7" fillId="0" borderId="0" xfId="1" applyNumberFormat="1" applyFont="1" applyAlignment="1">
      <alignment horizontal="right"/>
    </xf>
    <xf numFmtId="0" fontId="5" fillId="0" borderId="0" xfId="2" applyFont="1" applyAlignment="1">
      <alignment vertical="center"/>
    </xf>
    <xf numFmtId="0" fontId="6" fillId="0" borderId="5" xfId="2" applyFont="1" applyBorder="1" applyAlignment="1">
      <alignment vertical="center"/>
    </xf>
    <xf numFmtId="3" fontId="5" fillId="0" borderId="11" xfId="3" applyNumberFormat="1" applyFont="1" applyBorder="1"/>
    <xf numFmtId="3" fontId="5" fillId="0" borderId="5" xfId="3" applyNumberFormat="1" applyFont="1" applyBorder="1"/>
    <xf numFmtId="0" fontId="6" fillId="0" borderId="4" xfId="2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49" fontId="8" fillId="0" borderId="8" xfId="3" applyNumberFormat="1" applyFont="1" applyBorder="1"/>
    <xf numFmtId="3" fontId="6" fillId="0" borderId="12" xfId="3" applyNumberFormat="1" applyFont="1" applyBorder="1"/>
    <xf numFmtId="3" fontId="4" fillId="0" borderId="12" xfId="2" applyNumberFormat="1" applyFont="1" applyBorder="1" applyAlignment="1">
      <alignment horizontal="right" vertical="center" wrapText="1"/>
    </xf>
    <xf numFmtId="3" fontId="6" fillId="0" borderId="8" xfId="3" applyNumberFormat="1" applyFont="1" applyBorder="1"/>
    <xf numFmtId="0" fontId="5" fillId="0" borderId="13" xfId="2" applyFont="1" applyBorder="1" applyAlignment="1">
      <alignment horizontal="left" vertical="center" wrapText="1"/>
    </xf>
    <xf numFmtId="0" fontId="5" fillId="0" borderId="14" xfId="2" applyFont="1" applyBorder="1" applyAlignment="1">
      <alignment horizontal="left" vertical="center" wrapText="1"/>
    </xf>
    <xf numFmtId="0" fontId="2" fillId="0" borderId="15" xfId="2" applyFont="1" applyBorder="1" applyAlignment="1">
      <alignment horizontal="justify" vertical="center" wrapText="1"/>
    </xf>
    <xf numFmtId="3" fontId="2" fillId="0" borderId="9" xfId="2" applyNumberFormat="1" applyFont="1" applyBorder="1" applyAlignment="1">
      <alignment horizontal="right" vertical="center" wrapText="1"/>
    </xf>
    <xf numFmtId="3" fontId="2" fillId="0" borderId="15" xfId="2" applyNumberFormat="1" applyFont="1" applyBorder="1" applyAlignment="1">
      <alignment horizontal="right" vertical="center" wrapText="1"/>
    </xf>
    <xf numFmtId="0" fontId="9" fillId="0" borderId="0" xfId="3" applyFont="1"/>
    <xf numFmtId="0" fontId="9" fillId="0" borderId="0" xfId="3" applyFont="1" applyAlignment="1">
      <alignment horizontal="center"/>
    </xf>
    <xf numFmtId="4" fontId="9" fillId="0" borderId="0" xfId="3" applyNumberFormat="1" applyFont="1"/>
    <xf numFmtId="164" fontId="9" fillId="0" borderId="0" xfId="1" applyFont="1" applyAlignment="1">
      <alignment horizontal="center"/>
    </xf>
    <xf numFmtId="4" fontId="9" fillId="0" borderId="0" xfId="3" applyNumberFormat="1" applyFont="1" applyAlignment="1">
      <alignment horizontal="center"/>
    </xf>
    <xf numFmtId="4" fontId="9" fillId="0" borderId="0" xfId="3" applyNumberFormat="1" applyFont="1" applyAlignment="1">
      <alignment horizontal="right"/>
    </xf>
    <xf numFmtId="0" fontId="2" fillId="2" borderId="9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9" fillId="0" borderId="0" xfId="3" applyFont="1" applyAlignment="1">
      <alignment horizontal="center"/>
    </xf>
    <xf numFmtId="38" fontId="9" fillId="0" borderId="0" xfId="3" applyNumberFormat="1" applyFont="1" applyAlignment="1">
      <alignment horizontal="center"/>
    </xf>
  </cellXfs>
  <cellStyles count="4">
    <cellStyle name="Millares" xfId="1" builtinId="3"/>
    <cellStyle name="Normal" xfId="0" builtinId="0"/>
    <cellStyle name="Normal 10 2" xfId="3" xr:uid="{E1807741-6370-4949-B7CD-6A6EBED0B492}"/>
    <cellStyle name="Normal 35 3 2" xfId="2" xr:uid="{D005B83B-05CA-45C5-838E-B592D9533D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47625</xdr:rowOff>
    </xdr:from>
    <xdr:to>
      <xdr:col>3</xdr:col>
      <xdr:colOff>438150</xdr:colOff>
      <xdr:row>3</xdr:row>
      <xdr:rowOff>168516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0B7222-591C-441F-B1E3-9B54EED9D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47625"/>
          <a:ext cx="981075" cy="7495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DE213-D8E4-45D0-AA1F-DA2226CC1B11}">
  <sheetPr>
    <tabColor rgb="FF92D050"/>
    <pageSetUpPr fitToPage="1"/>
  </sheetPr>
  <dimension ref="B1:J77"/>
  <sheetViews>
    <sheetView tabSelected="1" workbookViewId="0">
      <selection activeCell="E18" sqref="E18"/>
    </sheetView>
  </sheetViews>
  <sheetFormatPr baseColWidth="10" defaultRowHeight="12.75" x14ac:dyDescent="0.2"/>
  <cols>
    <col min="1" max="1" width="3.85546875" style="1" customWidth="1"/>
    <col min="2" max="2" width="6.28515625" style="1" customWidth="1"/>
    <col min="3" max="3" width="8.5703125" style="1" customWidth="1"/>
    <col min="4" max="4" width="68.28515625" style="1" customWidth="1"/>
    <col min="5" max="5" width="15.85546875" style="1" bestFit="1" customWidth="1"/>
    <col min="6" max="6" width="15.7109375" style="1" customWidth="1"/>
    <col min="7" max="9" width="14.7109375" style="1" bestFit="1" customWidth="1"/>
    <col min="10" max="10" width="13.28515625" style="1" bestFit="1" customWidth="1"/>
    <col min="11" max="16384" width="11.42578125" style="1"/>
  </cols>
  <sheetData>
    <row r="1" spans="2:10" ht="17.100000000000001" customHeight="1" x14ac:dyDescent="0.2">
      <c r="B1" s="43" t="s">
        <v>0</v>
      </c>
      <c r="C1" s="44"/>
      <c r="D1" s="44"/>
      <c r="E1" s="44"/>
      <c r="F1" s="44"/>
      <c r="G1" s="44"/>
      <c r="H1" s="44"/>
      <c r="I1" s="44"/>
      <c r="J1" s="45"/>
    </row>
    <row r="2" spans="2:10" ht="17.100000000000001" customHeight="1" x14ac:dyDescent="0.2">
      <c r="B2" s="46" t="s">
        <v>1</v>
      </c>
      <c r="C2" s="47"/>
      <c r="D2" s="47"/>
      <c r="E2" s="47"/>
      <c r="F2" s="47"/>
      <c r="G2" s="47"/>
      <c r="H2" s="47"/>
      <c r="I2" s="47"/>
      <c r="J2" s="48"/>
    </row>
    <row r="3" spans="2:10" ht="17.100000000000001" customHeight="1" x14ac:dyDescent="0.2">
      <c r="B3" s="46" t="s">
        <v>2</v>
      </c>
      <c r="C3" s="47"/>
      <c r="D3" s="47"/>
      <c r="E3" s="47"/>
      <c r="F3" s="47"/>
      <c r="G3" s="47"/>
      <c r="H3" s="47"/>
      <c r="I3" s="47"/>
      <c r="J3" s="48"/>
    </row>
    <row r="4" spans="2:10" ht="17.100000000000001" customHeight="1" x14ac:dyDescent="0.2">
      <c r="B4" s="46" t="s">
        <v>3</v>
      </c>
      <c r="C4" s="47"/>
      <c r="D4" s="47"/>
      <c r="E4" s="47"/>
      <c r="F4" s="47"/>
      <c r="G4" s="47"/>
      <c r="H4" s="47"/>
      <c r="I4" s="47"/>
      <c r="J4" s="48"/>
    </row>
    <row r="5" spans="2:10" ht="17.100000000000001" customHeight="1" x14ac:dyDescent="0.2">
      <c r="B5" s="49" t="s">
        <v>4</v>
      </c>
      <c r="C5" s="50"/>
      <c r="D5" s="50"/>
      <c r="E5" s="50"/>
      <c r="F5" s="50"/>
      <c r="G5" s="50"/>
      <c r="H5" s="50"/>
      <c r="I5" s="50"/>
      <c r="J5" s="51"/>
    </row>
    <row r="6" spans="2:10" x14ac:dyDescent="0.2">
      <c r="B6" s="2"/>
      <c r="C6" s="2"/>
      <c r="D6" s="2"/>
      <c r="E6" s="2"/>
      <c r="F6" s="2"/>
      <c r="G6" s="2"/>
      <c r="H6" s="2"/>
      <c r="I6" s="2"/>
      <c r="J6" s="2"/>
    </row>
    <row r="7" spans="2:10" x14ac:dyDescent="0.2">
      <c r="B7" s="40" t="s">
        <v>5</v>
      </c>
      <c r="C7" s="40"/>
      <c r="D7" s="40"/>
      <c r="E7" s="42" t="s">
        <v>6</v>
      </c>
      <c r="F7" s="42"/>
      <c r="G7" s="42"/>
      <c r="H7" s="42"/>
      <c r="I7" s="42"/>
      <c r="J7" s="42" t="s">
        <v>7</v>
      </c>
    </row>
    <row r="8" spans="2:10" ht="22.5" x14ac:dyDescent="0.2">
      <c r="B8" s="40"/>
      <c r="C8" s="40"/>
      <c r="D8" s="40"/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42"/>
    </row>
    <row r="9" spans="2:10" x14ac:dyDescent="0.2">
      <c r="B9" s="41"/>
      <c r="C9" s="41"/>
      <c r="D9" s="41"/>
      <c r="E9" s="3">
        <v>1</v>
      </c>
      <c r="F9" s="3">
        <v>2</v>
      </c>
      <c r="G9" s="3" t="s">
        <v>13</v>
      </c>
      <c r="H9" s="3">
        <v>4</v>
      </c>
      <c r="I9" s="3">
        <v>5</v>
      </c>
      <c r="J9" s="3" t="s">
        <v>14</v>
      </c>
    </row>
    <row r="10" spans="2:10" x14ac:dyDescent="0.2">
      <c r="B10" s="4" t="s">
        <v>15</v>
      </c>
      <c r="C10" s="5"/>
      <c r="D10" s="6"/>
      <c r="E10" s="7">
        <f t="shared" ref="E10:J10" si="0">E11+E14+E23+E27+E30+E35</f>
        <v>3257139757.0999999</v>
      </c>
      <c r="F10" s="8">
        <f t="shared" si="0"/>
        <v>656414682.99000001</v>
      </c>
      <c r="G10" s="8">
        <f t="shared" si="0"/>
        <v>3913554440.0899992</v>
      </c>
      <c r="H10" s="8">
        <f t="shared" si="0"/>
        <v>3625482667.8800001</v>
      </c>
      <c r="I10" s="8">
        <f t="shared" si="0"/>
        <v>3477230963.75</v>
      </c>
      <c r="J10" s="8">
        <f t="shared" si="0"/>
        <v>288071772.20999944</v>
      </c>
    </row>
    <row r="11" spans="2:10" x14ac:dyDescent="0.2">
      <c r="B11" s="9"/>
      <c r="C11" s="10" t="s">
        <v>16</v>
      </c>
      <c r="D11" s="11"/>
      <c r="E11" s="12">
        <f>SUM(E12:E13)</f>
        <v>369319011.91000003</v>
      </c>
      <c r="F11" s="13">
        <f>SUM(F12:F13)</f>
        <v>185234596.88</v>
      </c>
      <c r="G11" s="13">
        <f t="shared" ref="G11:G15" si="1">+E11+F11</f>
        <v>554553608.78999996</v>
      </c>
      <c r="H11" s="13">
        <f>SUM(H12:H13)</f>
        <v>554553607.24000001</v>
      </c>
      <c r="I11" s="13">
        <f>SUM(I12:I13)</f>
        <v>554553607.24000001</v>
      </c>
      <c r="J11" s="13">
        <f>SUM(J12:J13)</f>
        <v>1.5499999523162842</v>
      </c>
    </row>
    <row r="12" spans="2:10" x14ac:dyDescent="0.2">
      <c r="B12" s="9"/>
      <c r="C12" s="14"/>
      <c r="D12" s="11" t="s">
        <v>17</v>
      </c>
      <c r="E12" s="12"/>
      <c r="F12" s="15"/>
      <c r="G12" s="15"/>
      <c r="H12" s="13"/>
      <c r="I12" s="13"/>
      <c r="J12" s="13"/>
    </row>
    <row r="13" spans="2:10" x14ac:dyDescent="0.2">
      <c r="B13" s="9"/>
      <c r="C13" s="14"/>
      <c r="D13" s="11" t="s">
        <v>18</v>
      </c>
      <c r="E13" s="12">
        <v>369319011.91000003</v>
      </c>
      <c r="F13" s="15">
        <v>185234596.88</v>
      </c>
      <c r="G13" s="12">
        <f t="shared" si="1"/>
        <v>554553608.78999996</v>
      </c>
      <c r="H13" s="13">
        <v>554553607.24000001</v>
      </c>
      <c r="I13" s="13">
        <v>554553607.24000001</v>
      </c>
      <c r="J13" s="13">
        <f t="shared" ref="J13:J39" si="2">+G13-H13</f>
        <v>1.5499999523162842</v>
      </c>
    </row>
    <row r="14" spans="2:10" x14ac:dyDescent="0.2">
      <c r="B14" s="9"/>
      <c r="C14" s="10" t="s">
        <v>19</v>
      </c>
      <c r="D14" s="11"/>
      <c r="E14" s="12">
        <f>SUM(E15:E22)</f>
        <v>2475426410.0999999</v>
      </c>
      <c r="F14" s="13">
        <f>SUM(F15:F22)</f>
        <v>474535921.06000006</v>
      </c>
      <c r="G14" s="13">
        <f t="shared" si="1"/>
        <v>2949962331.1599998</v>
      </c>
      <c r="H14" s="13">
        <f>SUM(H15:H22)</f>
        <v>2665011069.4900002</v>
      </c>
      <c r="I14" s="13">
        <f>SUM(I15:I22)</f>
        <v>2516763165.3600001</v>
      </c>
      <c r="J14" s="13">
        <f t="shared" si="2"/>
        <v>284951261.6699996</v>
      </c>
    </row>
    <row r="15" spans="2:10" x14ac:dyDescent="0.2">
      <c r="B15" s="9"/>
      <c r="C15" s="14"/>
      <c r="D15" s="11" t="s">
        <v>20</v>
      </c>
      <c r="E15" s="12">
        <v>1216948749.23</v>
      </c>
      <c r="F15" s="16">
        <v>170891495.88000011</v>
      </c>
      <c r="G15" s="12">
        <f t="shared" si="1"/>
        <v>1387840245.1100001</v>
      </c>
      <c r="H15" s="13">
        <v>1243402613.99</v>
      </c>
      <c r="I15" s="13">
        <v>1217271792.27</v>
      </c>
      <c r="J15" s="13">
        <f t="shared" si="2"/>
        <v>144437631.12000012</v>
      </c>
    </row>
    <row r="16" spans="2:10" x14ac:dyDescent="0.2">
      <c r="B16" s="9"/>
      <c r="C16" s="14"/>
      <c r="D16" s="11" t="s">
        <v>21</v>
      </c>
      <c r="E16" s="12"/>
      <c r="F16" s="15"/>
      <c r="G16" s="12"/>
      <c r="H16" s="13"/>
      <c r="I16" s="13"/>
      <c r="J16" s="13"/>
    </row>
    <row r="17" spans="2:10" x14ac:dyDescent="0.2">
      <c r="B17" s="9"/>
      <c r="C17" s="14"/>
      <c r="D17" s="11" t="s">
        <v>22</v>
      </c>
      <c r="E17" s="12"/>
      <c r="F17" s="15"/>
      <c r="G17" s="12"/>
      <c r="H17" s="13"/>
      <c r="I17" s="13"/>
      <c r="J17" s="13"/>
    </row>
    <row r="18" spans="2:10" x14ac:dyDescent="0.2">
      <c r="B18" s="9"/>
      <c r="C18" s="14"/>
      <c r="D18" s="11" t="s">
        <v>23</v>
      </c>
      <c r="E18" s="12">
        <v>78792893.829999998</v>
      </c>
      <c r="F18" s="15">
        <v>11682639.909999967</v>
      </c>
      <c r="G18" s="12">
        <f>+E18+F18</f>
        <v>90475533.739999965</v>
      </c>
      <c r="H18" s="13">
        <v>82759476.209999993</v>
      </c>
      <c r="I18" s="13">
        <v>80466165.829999998</v>
      </c>
      <c r="J18" s="13">
        <f t="shared" si="2"/>
        <v>7716057.5299999714</v>
      </c>
    </row>
    <row r="19" spans="2:10" x14ac:dyDescent="0.2">
      <c r="B19" s="9"/>
      <c r="C19" s="14"/>
      <c r="D19" s="11" t="s">
        <v>24</v>
      </c>
      <c r="E19" s="12"/>
      <c r="F19" s="15"/>
      <c r="G19" s="12"/>
      <c r="H19" s="13"/>
      <c r="I19" s="13"/>
      <c r="J19" s="13"/>
    </row>
    <row r="20" spans="2:10" ht="18" customHeight="1" x14ac:dyDescent="0.2">
      <c r="B20" s="9"/>
      <c r="C20" s="17"/>
      <c r="D20" s="18" t="s">
        <v>25</v>
      </c>
      <c r="E20" s="12"/>
      <c r="F20" s="15"/>
      <c r="G20" s="12"/>
      <c r="H20" s="13"/>
      <c r="I20" s="13"/>
      <c r="J20" s="13"/>
    </row>
    <row r="21" spans="2:10" ht="12.75" customHeight="1" x14ac:dyDescent="0.2">
      <c r="B21" s="9"/>
      <c r="C21" s="14"/>
      <c r="D21" s="11" t="s">
        <v>26</v>
      </c>
      <c r="E21" s="12">
        <v>556968411.86000001</v>
      </c>
      <c r="F21" s="15">
        <v>79919695.079999924</v>
      </c>
      <c r="G21" s="12">
        <f>+E21+F21</f>
        <v>636888106.93999994</v>
      </c>
      <c r="H21" s="13">
        <v>619868668.91000009</v>
      </c>
      <c r="I21" s="13">
        <v>616518349.07000005</v>
      </c>
      <c r="J21" s="13">
        <f t="shared" si="2"/>
        <v>17019438.029999852</v>
      </c>
    </row>
    <row r="22" spans="2:10" x14ac:dyDescent="0.2">
      <c r="B22" s="9"/>
      <c r="C22" s="14"/>
      <c r="D22" s="11" t="s">
        <v>27</v>
      </c>
      <c r="E22" s="12">
        <v>622716355.17999995</v>
      </c>
      <c r="F22" s="15">
        <v>212042090.19000006</v>
      </c>
      <c r="G22" s="12">
        <f>+E22+F22</f>
        <v>834758445.37</v>
      </c>
      <c r="H22" s="13">
        <v>718980310.38000011</v>
      </c>
      <c r="I22" s="13">
        <v>602506858.19000006</v>
      </c>
      <c r="J22" s="13">
        <f t="shared" si="2"/>
        <v>115778134.98999989</v>
      </c>
    </row>
    <row r="23" spans="2:10" x14ac:dyDescent="0.2">
      <c r="B23" s="9"/>
      <c r="C23" s="10" t="s">
        <v>28</v>
      </c>
      <c r="D23" s="11"/>
      <c r="E23" s="12">
        <f>SUM(E24:E26)</f>
        <v>104500</v>
      </c>
      <c r="F23" s="13">
        <f>SUM(F24:F26)</f>
        <v>91372.640000000014</v>
      </c>
      <c r="G23" s="13">
        <f>SUM(G24:G26)</f>
        <v>195872.64000000001</v>
      </c>
      <c r="H23" s="13">
        <f>SUM(H24:H26)</f>
        <v>195872.64000000001</v>
      </c>
      <c r="I23" s="13">
        <f>SUM(I24:I26)</f>
        <v>193372.64</v>
      </c>
      <c r="J23" s="13">
        <f t="shared" si="2"/>
        <v>0</v>
      </c>
    </row>
    <row r="24" spans="2:10" x14ac:dyDescent="0.2">
      <c r="B24" s="9"/>
      <c r="C24" s="14"/>
      <c r="D24" s="11" t="s">
        <v>29</v>
      </c>
      <c r="E24" s="12">
        <v>104500</v>
      </c>
      <c r="F24" s="15">
        <v>91372.640000000014</v>
      </c>
      <c r="G24" s="12">
        <f>+E24+F24</f>
        <v>195872.64000000001</v>
      </c>
      <c r="H24" s="13">
        <v>195872.64000000001</v>
      </c>
      <c r="I24" s="13">
        <v>193372.64</v>
      </c>
      <c r="J24" s="13">
        <f t="shared" si="2"/>
        <v>0</v>
      </c>
    </row>
    <row r="25" spans="2:10" x14ac:dyDescent="0.2">
      <c r="B25" s="9"/>
      <c r="C25" s="14"/>
      <c r="D25" s="11" t="s">
        <v>30</v>
      </c>
      <c r="E25" s="12"/>
      <c r="F25" s="15"/>
      <c r="G25" s="12"/>
      <c r="H25" s="13"/>
      <c r="I25" s="13"/>
      <c r="J25" s="13"/>
    </row>
    <row r="26" spans="2:10" x14ac:dyDescent="0.2">
      <c r="B26" s="9"/>
      <c r="C26" s="14"/>
      <c r="D26" s="11" t="s">
        <v>31</v>
      </c>
      <c r="E26" s="12"/>
      <c r="F26" s="15"/>
      <c r="G26" s="12"/>
      <c r="H26" s="13"/>
      <c r="I26" s="13"/>
      <c r="J26" s="13"/>
    </row>
    <row r="27" spans="2:10" x14ac:dyDescent="0.2">
      <c r="B27" s="9"/>
      <c r="C27" s="10" t="s">
        <v>32</v>
      </c>
      <c r="D27" s="11"/>
      <c r="E27" s="12">
        <f>SUM(E28:E29)</f>
        <v>14643518.9</v>
      </c>
      <c r="F27" s="13">
        <f>SUM(F28:F29)</f>
        <v>-6504238.6599999964</v>
      </c>
      <c r="G27" s="13">
        <f>+E27+F27</f>
        <v>8139280.2400000039</v>
      </c>
      <c r="H27" s="13">
        <f>SUM(H28:H29)</f>
        <v>6247061.4299999997</v>
      </c>
      <c r="I27" s="13">
        <f>SUM(I28:I29)</f>
        <v>6247061.4299999997</v>
      </c>
      <c r="J27" s="13">
        <f t="shared" si="2"/>
        <v>1892218.8100000042</v>
      </c>
    </row>
    <row r="28" spans="2:10" x14ac:dyDescent="0.2">
      <c r="B28" s="9"/>
      <c r="C28" s="14"/>
      <c r="D28" s="11" t="s">
        <v>33</v>
      </c>
      <c r="E28" s="12">
        <v>14643518.9</v>
      </c>
      <c r="F28" s="12">
        <v>-6504238.6599999964</v>
      </c>
      <c r="G28" s="12">
        <f>+E28+F28</f>
        <v>8139280.2400000039</v>
      </c>
      <c r="H28" s="13">
        <v>6247061.4299999997</v>
      </c>
      <c r="I28" s="13">
        <v>6247061.4299999997</v>
      </c>
      <c r="J28" s="13">
        <f t="shared" si="2"/>
        <v>1892218.8100000042</v>
      </c>
    </row>
    <row r="29" spans="2:10" ht="15" customHeight="1" x14ac:dyDescent="0.2">
      <c r="B29" s="9"/>
      <c r="C29" s="17"/>
      <c r="D29" s="18" t="s">
        <v>34</v>
      </c>
      <c r="E29" s="12"/>
      <c r="F29" s="15"/>
      <c r="G29" s="12"/>
      <c r="H29" s="13"/>
      <c r="I29" s="13"/>
      <c r="J29" s="13"/>
    </row>
    <row r="30" spans="2:10" ht="12.75" customHeight="1" x14ac:dyDescent="0.2">
      <c r="B30" s="9"/>
      <c r="C30" s="10" t="s">
        <v>35</v>
      </c>
      <c r="D30" s="11"/>
      <c r="E30" s="12">
        <f>SUM(E31:E34)</f>
        <v>397646316.18999994</v>
      </c>
      <c r="F30" s="13">
        <f>SUM(F31:F34)</f>
        <v>3057031.0699999854</v>
      </c>
      <c r="G30" s="13">
        <f>+E30+F30</f>
        <v>400703347.25999993</v>
      </c>
      <c r="H30" s="13">
        <f>SUM(H31:H34)</f>
        <v>399475057.08000004</v>
      </c>
      <c r="I30" s="13">
        <f>SUM(I31:I34)</f>
        <v>399473757.08000004</v>
      </c>
      <c r="J30" s="13">
        <f t="shared" si="2"/>
        <v>1228290.1799998879</v>
      </c>
    </row>
    <row r="31" spans="2:10" x14ac:dyDescent="0.2">
      <c r="B31" s="9"/>
      <c r="C31" s="14"/>
      <c r="D31" s="11" t="s">
        <v>36</v>
      </c>
      <c r="E31" s="12">
        <v>90476646.909999996</v>
      </c>
      <c r="F31" s="15">
        <v>4949125.0500000045</v>
      </c>
      <c r="G31" s="12">
        <f>+E31+F31</f>
        <v>95425771.960000008</v>
      </c>
      <c r="H31" s="13">
        <v>94197481.780000001</v>
      </c>
      <c r="I31" s="13">
        <v>94197481.780000001</v>
      </c>
      <c r="J31" s="13">
        <f>+G31-H31</f>
        <v>1228290.1800000072</v>
      </c>
    </row>
    <row r="32" spans="2:10" x14ac:dyDescent="0.2">
      <c r="B32" s="9"/>
      <c r="C32" s="14"/>
      <c r="D32" s="11" t="s">
        <v>37</v>
      </c>
      <c r="E32" s="12">
        <v>307169669.27999997</v>
      </c>
      <c r="F32" s="15">
        <v>-1892093.9800000191</v>
      </c>
      <c r="G32" s="12">
        <f>+E32+F32</f>
        <v>305277575.29999995</v>
      </c>
      <c r="H32" s="13">
        <v>305277575.30000001</v>
      </c>
      <c r="I32" s="13">
        <v>305276275.30000001</v>
      </c>
      <c r="J32" s="13">
        <f t="shared" si="2"/>
        <v>0</v>
      </c>
    </row>
    <row r="33" spans="2:10" x14ac:dyDescent="0.2">
      <c r="B33" s="9"/>
      <c r="C33" s="14"/>
      <c r="D33" s="11" t="s">
        <v>38</v>
      </c>
      <c r="E33" s="19"/>
      <c r="F33" s="19"/>
      <c r="G33" s="19"/>
      <c r="H33" s="20"/>
      <c r="I33" s="20"/>
      <c r="J33" s="13"/>
    </row>
    <row r="34" spans="2:10" x14ac:dyDescent="0.2">
      <c r="B34" s="9"/>
      <c r="C34" s="14"/>
      <c r="D34" s="11" t="s">
        <v>39</v>
      </c>
      <c r="E34" s="12"/>
      <c r="F34" s="15"/>
      <c r="G34" s="12"/>
      <c r="H34" s="13"/>
      <c r="I34" s="13"/>
      <c r="J34" s="13"/>
    </row>
    <row r="35" spans="2:10" x14ac:dyDescent="0.2">
      <c r="B35" s="9"/>
      <c r="C35" s="10" t="s">
        <v>40</v>
      </c>
      <c r="D35" s="11"/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3">
        <f t="shared" si="2"/>
        <v>0</v>
      </c>
    </row>
    <row r="36" spans="2:10" x14ac:dyDescent="0.2">
      <c r="B36" s="9"/>
      <c r="C36" s="14"/>
      <c r="D36" s="11" t="s">
        <v>41</v>
      </c>
      <c r="E36" s="12"/>
      <c r="F36" s="15"/>
      <c r="G36" s="12"/>
      <c r="H36" s="13"/>
      <c r="I36" s="13"/>
      <c r="J36" s="13"/>
    </row>
    <row r="37" spans="2:10" x14ac:dyDescent="0.2">
      <c r="B37" s="9"/>
      <c r="C37" s="14"/>
      <c r="D37" s="11"/>
      <c r="E37" s="12"/>
      <c r="F37" s="15"/>
      <c r="G37" s="12"/>
      <c r="H37" s="13"/>
      <c r="I37" s="13"/>
      <c r="J37" s="13"/>
    </row>
    <row r="38" spans="2:10" x14ac:dyDescent="0.2">
      <c r="B38" s="21" t="s">
        <v>42</v>
      </c>
      <c r="C38" s="10"/>
      <c r="D38" s="11"/>
      <c r="E38" s="12"/>
      <c r="F38" s="15"/>
      <c r="G38" s="12"/>
      <c r="H38" s="13"/>
      <c r="I38" s="13"/>
      <c r="J38" s="13"/>
    </row>
    <row r="39" spans="2:10" x14ac:dyDescent="0.2">
      <c r="B39" s="21" t="s">
        <v>43</v>
      </c>
      <c r="C39" s="10"/>
      <c r="D39" s="11"/>
      <c r="E39" s="12">
        <v>20251666</v>
      </c>
      <c r="F39" s="15">
        <v>34317793.539999992</v>
      </c>
      <c r="G39" s="12">
        <f>+E39+F39</f>
        <v>54569459.539999992</v>
      </c>
      <c r="H39" s="13">
        <v>52632488.380000003</v>
      </c>
      <c r="I39" s="13">
        <v>52632488.380000003</v>
      </c>
      <c r="J39" s="13">
        <f t="shared" si="2"/>
        <v>1936971.159999989</v>
      </c>
    </row>
    <row r="40" spans="2:10" ht="13.5" customHeight="1" x14ac:dyDescent="0.2">
      <c r="B40" s="21" t="s">
        <v>44</v>
      </c>
      <c r="C40" s="22"/>
      <c r="D40" s="18"/>
      <c r="E40" s="12"/>
      <c r="F40" s="15"/>
      <c r="G40" s="12"/>
      <c r="H40" s="13"/>
      <c r="I40" s="13"/>
      <c r="J40" s="13"/>
    </row>
    <row r="41" spans="2:10" ht="12.75" customHeight="1" x14ac:dyDescent="0.2">
      <c r="B41" s="9"/>
      <c r="C41" s="14"/>
      <c r="D41" s="11"/>
      <c r="E41" s="12"/>
      <c r="F41" s="15"/>
      <c r="G41" s="12"/>
      <c r="H41" s="13"/>
      <c r="I41" s="13"/>
      <c r="J41" s="13"/>
    </row>
    <row r="42" spans="2:10" x14ac:dyDescent="0.2">
      <c r="B42" s="23"/>
      <c r="C42" s="24"/>
      <c r="D42" s="25"/>
      <c r="E42" s="26"/>
      <c r="F42" s="27"/>
      <c r="G42" s="26"/>
      <c r="H42" s="28"/>
      <c r="I42" s="28"/>
      <c r="J42" s="13"/>
    </row>
    <row r="43" spans="2:10" x14ac:dyDescent="0.2">
      <c r="B43" s="29"/>
      <c r="C43" s="30"/>
      <c r="D43" s="31" t="s">
        <v>45</v>
      </c>
      <c r="E43" s="32">
        <f t="shared" ref="E43:J43" si="3">E10+E39</f>
        <v>3277391423.0999999</v>
      </c>
      <c r="F43" s="33">
        <f t="shared" si="3"/>
        <v>690732476.52999997</v>
      </c>
      <c r="G43" s="33">
        <f t="shared" si="3"/>
        <v>3968123899.6299992</v>
      </c>
      <c r="H43" s="33">
        <f t="shared" si="3"/>
        <v>3678115156.2600002</v>
      </c>
      <c r="I43" s="33">
        <f t="shared" si="3"/>
        <v>3529863452.1300001</v>
      </c>
      <c r="J43" s="32">
        <f t="shared" si="3"/>
        <v>290008743.36999941</v>
      </c>
    </row>
    <row r="45" spans="2:10" x14ac:dyDescent="0.2">
      <c r="C45" s="52" t="s">
        <v>46</v>
      </c>
      <c r="D45" s="52"/>
      <c r="E45" s="52"/>
      <c r="F45" s="52"/>
      <c r="G45" s="52"/>
      <c r="H45" s="52"/>
      <c r="I45" s="52"/>
      <c r="J45" s="52"/>
    </row>
    <row r="46" spans="2:10" x14ac:dyDescent="0.2">
      <c r="C46" s="34"/>
      <c r="D46" s="35"/>
      <c r="E46" s="35"/>
      <c r="F46" s="35"/>
      <c r="G46" s="35"/>
      <c r="H46" s="35"/>
      <c r="I46" s="34"/>
      <c r="J46" s="36"/>
    </row>
    <row r="47" spans="2:10" x14ac:dyDescent="0.2">
      <c r="C47" s="34"/>
      <c r="D47" s="35"/>
      <c r="E47" s="37"/>
      <c r="F47" s="35"/>
      <c r="G47" s="38"/>
      <c r="H47" s="38"/>
      <c r="I47" s="36"/>
      <c r="J47" s="36"/>
    </row>
    <row r="48" spans="2:10" x14ac:dyDescent="0.2">
      <c r="C48" s="34"/>
      <c r="D48" s="35"/>
      <c r="E48" s="39"/>
      <c r="F48" s="35"/>
      <c r="G48" s="39"/>
      <c r="H48" s="39"/>
      <c r="I48" s="36"/>
      <c r="J48" s="34"/>
    </row>
    <row r="49" spans="3:10" x14ac:dyDescent="0.2">
      <c r="C49" s="34"/>
      <c r="D49" s="35"/>
      <c r="E49" s="35"/>
      <c r="F49" s="35"/>
      <c r="G49" s="35"/>
      <c r="H49" s="35"/>
      <c r="I49" s="34"/>
      <c r="J49" s="34"/>
    </row>
    <row r="50" spans="3:10" x14ac:dyDescent="0.2">
      <c r="C50" s="52" t="s">
        <v>47</v>
      </c>
      <c r="D50" s="52"/>
      <c r="E50" s="52"/>
      <c r="F50" s="52"/>
      <c r="G50" s="52"/>
      <c r="H50" s="52"/>
      <c r="I50" s="52"/>
      <c r="J50" s="52"/>
    </row>
    <row r="51" spans="3:10" x14ac:dyDescent="0.2">
      <c r="C51" s="52" t="s">
        <v>48</v>
      </c>
      <c r="D51" s="52"/>
      <c r="E51" s="52"/>
      <c r="F51" s="52"/>
      <c r="G51" s="52"/>
      <c r="H51" s="52"/>
      <c r="I51" s="52"/>
      <c r="J51" s="52"/>
    </row>
    <row r="52" spans="3:10" x14ac:dyDescent="0.2">
      <c r="C52" s="52" t="s">
        <v>62</v>
      </c>
      <c r="D52" s="52"/>
      <c r="E52" s="52"/>
      <c r="F52" s="52"/>
      <c r="G52" s="52"/>
      <c r="H52" s="52"/>
      <c r="I52" s="52"/>
      <c r="J52" s="52"/>
    </row>
    <row r="53" spans="3:10" x14ac:dyDescent="0.2">
      <c r="C53" s="34"/>
      <c r="D53" s="35"/>
      <c r="E53" s="35"/>
      <c r="F53" s="35"/>
      <c r="G53" s="35"/>
      <c r="H53" s="35"/>
      <c r="I53" s="34"/>
      <c r="J53" s="34"/>
    </row>
    <row r="54" spans="3:10" x14ac:dyDescent="0.2">
      <c r="C54" s="34"/>
      <c r="D54" s="35"/>
      <c r="E54" s="35"/>
      <c r="F54" s="35"/>
      <c r="G54" s="35"/>
      <c r="H54" s="35"/>
      <c r="I54" s="34"/>
      <c r="J54" s="34"/>
    </row>
    <row r="55" spans="3:10" x14ac:dyDescent="0.2">
      <c r="C55" s="34"/>
      <c r="D55" s="35"/>
      <c r="E55" s="35"/>
      <c r="F55" s="35"/>
      <c r="G55" s="35"/>
      <c r="H55" s="35"/>
      <c r="I55" s="34"/>
      <c r="J55" s="34"/>
    </row>
    <row r="56" spans="3:10" x14ac:dyDescent="0.2">
      <c r="C56" s="34"/>
      <c r="D56" s="35"/>
      <c r="E56" s="35"/>
      <c r="F56" s="35"/>
      <c r="G56" s="35"/>
      <c r="H56" s="35"/>
      <c r="I56" s="34"/>
      <c r="J56" s="34"/>
    </row>
    <row r="57" spans="3:10" x14ac:dyDescent="0.2">
      <c r="C57" s="52" t="s">
        <v>49</v>
      </c>
      <c r="D57" s="52"/>
      <c r="E57" s="52" t="s">
        <v>50</v>
      </c>
      <c r="F57" s="52"/>
      <c r="G57" s="52"/>
      <c r="H57" s="52"/>
      <c r="I57" s="52"/>
      <c r="J57" s="52"/>
    </row>
    <row r="58" spans="3:10" x14ac:dyDescent="0.2">
      <c r="C58" s="34"/>
      <c r="D58" s="34"/>
      <c r="E58" s="52" t="s">
        <v>51</v>
      </c>
      <c r="F58" s="52"/>
      <c r="G58" s="52"/>
      <c r="H58" s="52"/>
      <c r="I58" s="52"/>
      <c r="J58" s="52"/>
    </row>
    <row r="59" spans="3:10" x14ac:dyDescent="0.2">
      <c r="C59" s="34"/>
      <c r="D59" s="34"/>
      <c r="E59" s="52" t="s">
        <v>52</v>
      </c>
      <c r="F59" s="52"/>
      <c r="G59" s="52"/>
      <c r="H59" s="52"/>
      <c r="I59" s="52"/>
      <c r="J59" s="52"/>
    </row>
    <row r="60" spans="3:10" x14ac:dyDescent="0.2">
      <c r="C60" s="34"/>
      <c r="D60" s="34"/>
      <c r="E60" s="34"/>
      <c r="F60" s="34"/>
      <c r="G60" s="34"/>
      <c r="H60" s="34"/>
      <c r="I60" s="34"/>
      <c r="J60" s="34"/>
    </row>
    <row r="61" spans="3:10" x14ac:dyDescent="0.2">
      <c r="C61" s="34"/>
      <c r="D61" s="34"/>
      <c r="E61" s="34"/>
      <c r="F61" s="34"/>
      <c r="G61" s="34"/>
      <c r="H61" s="34"/>
      <c r="I61" s="34"/>
      <c r="J61" s="34"/>
    </row>
    <row r="62" spans="3:10" x14ac:dyDescent="0.2">
      <c r="C62" s="34"/>
      <c r="D62" s="34"/>
      <c r="E62" s="34"/>
      <c r="F62" s="34"/>
      <c r="G62" s="34"/>
      <c r="H62" s="34"/>
      <c r="I62" s="34"/>
      <c r="J62" s="34"/>
    </row>
    <row r="63" spans="3:10" x14ac:dyDescent="0.2">
      <c r="C63" s="52" t="s">
        <v>53</v>
      </c>
      <c r="D63" s="52"/>
      <c r="E63" s="52" t="s">
        <v>47</v>
      </c>
      <c r="F63" s="52"/>
      <c r="G63" s="52"/>
      <c r="H63" s="52"/>
      <c r="I63" s="52"/>
      <c r="J63" s="52"/>
    </row>
    <row r="64" spans="3:10" x14ac:dyDescent="0.2">
      <c r="C64" s="52" t="s">
        <v>54</v>
      </c>
      <c r="D64" s="52"/>
      <c r="E64" s="52" t="s">
        <v>55</v>
      </c>
      <c r="F64" s="52"/>
      <c r="G64" s="52"/>
      <c r="H64" s="52"/>
      <c r="I64" s="52"/>
      <c r="J64" s="52"/>
    </row>
    <row r="65" spans="3:10" x14ac:dyDescent="0.2">
      <c r="C65" s="34"/>
      <c r="D65" s="34"/>
      <c r="E65" s="34"/>
      <c r="F65" s="34"/>
      <c r="G65" s="34"/>
      <c r="H65" s="34"/>
      <c r="I65" s="34"/>
      <c r="J65" s="34"/>
    </row>
    <row r="66" spans="3:10" x14ac:dyDescent="0.2">
      <c r="C66" s="34"/>
      <c r="D66" s="34"/>
      <c r="E66" s="34"/>
      <c r="F66" s="34"/>
      <c r="G66" s="34"/>
      <c r="H66" s="34"/>
      <c r="I66" s="34"/>
      <c r="J66" s="34"/>
    </row>
    <row r="67" spans="3:10" x14ac:dyDescent="0.2">
      <c r="C67" s="34"/>
      <c r="D67" s="34"/>
      <c r="E67" s="34"/>
      <c r="F67" s="34"/>
      <c r="G67" s="34"/>
      <c r="H67" s="34"/>
      <c r="I67" s="34"/>
      <c r="J67" s="34"/>
    </row>
    <row r="68" spans="3:10" x14ac:dyDescent="0.2">
      <c r="C68" s="34"/>
      <c r="D68" s="34"/>
      <c r="E68" s="34"/>
      <c r="F68" s="34"/>
      <c r="G68" s="34"/>
      <c r="H68" s="34"/>
      <c r="I68" s="34"/>
      <c r="J68" s="34"/>
    </row>
    <row r="69" spans="3:10" x14ac:dyDescent="0.2">
      <c r="C69" s="34"/>
      <c r="D69" s="34"/>
      <c r="E69" s="34"/>
      <c r="F69" s="34"/>
      <c r="G69" s="34"/>
      <c r="H69" s="34"/>
      <c r="I69" s="34"/>
      <c r="J69" s="34"/>
    </row>
    <row r="70" spans="3:10" x14ac:dyDescent="0.2">
      <c r="C70" s="52" t="s">
        <v>56</v>
      </c>
      <c r="D70" s="52"/>
      <c r="E70" s="52" t="s">
        <v>57</v>
      </c>
      <c r="F70" s="52"/>
      <c r="G70" s="52"/>
      <c r="H70" s="52"/>
      <c r="I70" s="52"/>
      <c r="J70" s="52"/>
    </row>
    <row r="71" spans="3:10" x14ac:dyDescent="0.2">
      <c r="C71" s="34"/>
      <c r="D71" s="34"/>
      <c r="E71" s="34"/>
      <c r="F71" s="34"/>
      <c r="G71" s="34"/>
      <c r="H71" s="34"/>
      <c r="I71" s="34"/>
      <c r="J71" s="34"/>
    </row>
    <row r="72" spans="3:10" x14ac:dyDescent="0.2">
      <c r="C72" s="34"/>
      <c r="D72" s="34"/>
      <c r="E72" s="34"/>
      <c r="F72" s="34"/>
      <c r="G72" s="34"/>
      <c r="H72" s="34"/>
      <c r="I72" s="34"/>
      <c r="J72" s="34"/>
    </row>
    <row r="73" spans="3:10" x14ac:dyDescent="0.2">
      <c r="C73" s="34"/>
      <c r="D73" s="34"/>
      <c r="E73" s="34"/>
      <c r="F73" s="34"/>
      <c r="G73" s="34"/>
      <c r="H73" s="34"/>
      <c r="I73" s="34"/>
      <c r="J73" s="34"/>
    </row>
    <row r="74" spans="3:10" x14ac:dyDescent="0.2">
      <c r="D74" s="34"/>
      <c r="E74" s="34"/>
      <c r="F74" s="34"/>
      <c r="G74" s="34"/>
      <c r="H74" s="34"/>
      <c r="I74" s="34"/>
      <c r="J74" s="34"/>
    </row>
    <row r="75" spans="3:10" x14ac:dyDescent="0.2">
      <c r="C75" s="52" t="s">
        <v>58</v>
      </c>
      <c r="D75" s="52"/>
      <c r="E75" s="53" t="s">
        <v>59</v>
      </c>
      <c r="F75" s="53"/>
      <c r="G75" s="53"/>
      <c r="H75" s="53"/>
      <c r="I75" s="53"/>
      <c r="J75" s="53"/>
    </row>
    <row r="76" spans="3:10" x14ac:dyDescent="0.2">
      <c r="C76" s="52" t="s">
        <v>60</v>
      </c>
      <c r="D76" s="52"/>
      <c r="E76" s="53" t="s">
        <v>61</v>
      </c>
      <c r="F76" s="53"/>
      <c r="G76" s="53"/>
      <c r="H76" s="53"/>
      <c r="I76" s="53"/>
      <c r="J76" s="53"/>
    </row>
    <row r="77" spans="3:10" x14ac:dyDescent="0.2">
      <c r="C77" s="34"/>
      <c r="D77" s="34"/>
      <c r="E77" s="34"/>
      <c r="F77" s="34"/>
      <c r="G77" s="34"/>
      <c r="H77" s="34"/>
      <c r="I77" s="34"/>
      <c r="J77" s="34"/>
    </row>
  </sheetData>
  <mergeCells count="26">
    <mergeCell ref="C70:D70"/>
    <mergeCell ref="E70:J70"/>
    <mergeCell ref="C75:D75"/>
    <mergeCell ref="E75:J75"/>
    <mergeCell ref="C76:D76"/>
    <mergeCell ref="E76:J76"/>
    <mergeCell ref="E58:J58"/>
    <mergeCell ref="E59:J59"/>
    <mergeCell ref="C63:D63"/>
    <mergeCell ref="E63:J63"/>
    <mergeCell ref="C64:D64"/>
    <mergeCell ref="E64:J64"/>
    <mergeCell ref="C45:J45"/>
    <mergeCell ref="C50:J50"/>
    <mergeCell ref="C51:J51"/>
    <mergeCell ref="C52:J52"/>
    <mergeCell ref="C57:D57"/>
    <mergeCell ref="E57:J57"/>
    <mergeCell ref="B7:D9"/>
    <mergeCell ref="E7:I7"/>
    <mergeCell ref="J7:J8"/>
    <mergeCell ref="B1:J1"/>
    <mergeCell ref="B2:J2"/>
    <mergeCell ref="B3:J3"/>
    <mergeCell ref="B4:J4"/>
    <mergeCell ref="B5:J5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Programatica</vt:lpstr>
      <vt:lpstr>Programatica!Área_de_impresión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2020-01-29T01:38:52Z</dcterms:created>
  <dcterms:modified xsi:type="dcterms:W3CDTF">2020-01-30T17:30:05Z</dcterms:modified>
</cp:coreProperties>
</file>